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PUSYSERVER01\Users$\bidlasova\Documents\Návštěvnost\2022\"/>
    </mc:Choice>
  </mc:AlternateContent>
  <bookViews>
    <workbookView xWindow="0" yWindow="0" windowWidth="23040" windowHeight="8364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AX19" i="1" l="1"/>
  <c r="AY8" i="1"/>
  <c r="AY9" i="1"/>
  <c r="AY10" i="1"/>
  <c r="AY11" i="1"/>
  <c r="AY12" i="1"/>
  <c r="AY13" i="1"/>
  <c r="AY14" i="1"/>
  <c r="AY15" i="1"/>
  <c r="AY16" i="1"/>
  <c r="AY17" i="1"/>
  <c r="AY18" i="1"/>
  <c r="AY7" i="1"/>
  <c r="AN19" i="1"/>
  <c r="AO8" i="1"/>
  <c r="AO9" i="1"/>
  <c r="AO10" i="1"/>
  <c r="AO11" i="1"/>
  <c r="AO12" i="1"/>
  <c r="AO13" i="1"/>
  <c r="AO14" i="1"/>
  <c r="AO15" i="1"/>
  <c r="AO16" i="1"/>
  <c r="AO17" i="1"/>
  <c r="AO18" i="1"/>
  <c r="AO7" i="1"/>
  <c r="AD19" i="1"/>
  <c r="AE8" i="1"/>
  <c r="AE9" i="1"/>
  <c r="AE10" i="1"/>
  <c r="AE11" i="1"/>
  <c r="AE12" i="1"/>
  <c r="AE13" i="1"/>
  <c r="AE14" i="1"/>
  <c r="AE15" i="1"/>
  <c r="AE16" i="1"/>
  <c r="AE17" i="1"/>
  <c r="AE18" i="1"/>
  <c r="AE7" i="1"/>
  <c r="T19" i="1"/>
  <c r="U8" i="1"/>
  <c r="U9" i="1"/>
  <c r="U10" i="1"/>
  <c r="U11" i="1"/>
  <c r="U12" i="1"/>
  <c r="U13" i="1"/>
  <c r="U14" i="1"/>
  <c r="U15" i="1"/>
  <c r="U16" i="1"/>
  <c r="U17" i="1"/>
  <c r="U18" i="1"/>
  <c r="U7" i="1"/>
  <c r="J19" i="1"/>
  <c r="K8" i="1"/>
  <c r="K9" i="1"/>
  <c r="K10" i="1"/>
  <c r="K11" i="1"/>
  <c r="K12" i="1"/>
  <c r="K13" i="1"/>
  <c r="K14" i="1"/>
  <c r="K15" i="1"/>
  <c r="K16" i="1"/>
  <c r="K17" i="1"/>
  <c r="K18" i="1"/>
  <c r="K7" i="1"/>
  <c r="I19" i="1" l="1"/>
  <c r="AW19" i="1"/>
  <c r="AM19" i="1"/>
  <c r="AC19" i="1"/>
  <c r="S19" i="1"/>
  <c r="AY19" i="1" l="1"/>
  <c r="AO19" i="1"/>
  <c r="AE19" i="1"/>
  <c r="U19" i="1"/>
  <c r="K19" i="1"/>
  <c r="AV19" i="1"/>
  <c r="AL19" i="1"/>
  <c r="AB19" i="1"/>
  <c r="R19" i="1"/>
  <c r="H19" i="1"/>
  <c r="AU19" i="1" l="1"/>
  <c r="AK19" i="1"/>
  <c r="AA19" i="1"/>
  <c r="Q19" i="1"/>
  <c r="G19" i="1"/>
  <c r="AT19" i="1" l="1"/>
  <c r="AJ19" i="1"/>
  <c r="Z19" i="1"/>
  <c r="P19" i="1"/>
  <c r="F19" i="1"/>
  <c r="B19" i="1"/>
  <c r="C19" i="1"/>
  <c r="D19" i="1"/>
  <c r="E19" i="1"/>
  <c r="L19" i="1"/>
  <c r="M19" i="1"/>
  <c r="N19" i="1"/>
  <c r="O19" i="1"/>
  <c r="V19" i="1"/>
  <c r="W19" i="1"/>
  <c r="X19" i="1"/>
  <c r="Y19" i="1"/>
  <c r="AF19" i="1"/>
  <c r="AG19" i="1"/>
  <c r="AH19" i="1"/>
  <c r="AI19" i="1"/>
  <c r="AP19" i="1"/>
  <c r="AQ19" i="1"/>
  <c r="AR19" i="1"/>
  <c r="AS19" i="1"/>
</calcChain>
</file>

<file path=xl/sharedStrings.xml><?xml version="1.0" encoding="utf-8"?>
<sst xmlns="http://schemas.openxmlformats.org/spreadsheetml/2006/main" count="25" uniqueCount="21">
  <si>
    <t>Celková statistika návštěvnosti NPÚ, ÚPS na Sychrově - Královéhradecký kraj</t>
  </si>
  <si>
    <t>měsíc</t>
  </si>
  <si>
    <t>Hrádek u Nechanic</t>
  </si>
  <si>
    <t>Kuks</t>
  </si>
  <si>
    <t>Náchod</t>
  </si>
  <si>
    <t>Opočno</t>
  </si>
  <si>
    <t>Ratibořice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</si>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</sst>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0" borderId="5" xfId="1" applyFont="1" applyBorder="1"/>
    <xf numFmtId="3" fontId="5" fillId="2" borderId="6" xfId="1" applyNumberFormat="1" applyFont="1" applyFill="1" applyBorder="1" applyAlignment="1">
      <alignment horizontal="right" vertical="top" wrapText="1"/>
    </xf>
    <xf numFmtId="3" fontId="3" fillId="2" borderId="4" xfId="1" applyNumberFormat="1" applyFont="1" applyFill="1" applyBorder="1"/>
    <xf numFmtId="0" fontId="1" fillId="0" borderId="0" xfId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4" borderId="1" xfId="1" applyFont="1" applyFill="1" applyBorder="1" applyAlignment="1">
      <alignment horizontal="right"/>
    </xf>
    <xf numFmtId="3" fontId="3" fillId="4" borderId="4" xfId="1" applyNumberFormat="1" applyFont="1" applyFill="1" applyBorder="1"/>
    <xf numFmtId="3" fontId="7" fillId="4" borderId="12" xfId="1" applyNumberFormat="1" applyFont="1" applyFill="1" applyBorder="1"/>
    <xf numFmtId="0" fontId="3" fillId="4" borderId="2" xfId="1" applyFont="1" applyFill="1" applyBorder="1" applyAlignment="1">
      <alignment horizontal="right"/>
    </xf>
    <xf numFmtId="3" fontId="7" fillId="4" borderId="1" xfId="1" applyNumberFormat="1" applyFont="1" applyFill="1" applyBorder="1"/>
    <xf numFmtId="3" fontId="7" fillId="4" borderId="11" xfId="1" applyNumberFormat="1" applyFont="1" applyFill="1" applyBorder="1"/>
    <xf numFmtId="3" fontId="7" fillId="4" borderId="2" xfId="1" applyNumberFormat="1" applyFont="1" applyFill="1" applyBorder="1"/>
    <xf numFmtId="3" fontId="9" fillId="4" borderId="12" xfId="1" applyNumberFormat="1" applyFont="1" applyFill="1" applyBorder="1"/>
    <xf numFmtId="0" fontId="4" fillId="3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Z27"/>
  <sheetViews>
    <sheetView tabSelected="1" topLeftCell="T1" workbookViewId="0">
      <selection activeCell="AO22" sqref="AO22"/>
    </sheetView>
  </sheetViews>
  <sheetFormatPr defaultColWidth="8.6640625" defaultRowHeight="14.4" x14ac:dyDescent="0.3"/>
  <cols>
    <col min="1" max="1" width="8.6640625" style="1" customWidth="1"/>
    <col min="2" max="4" width="8.6640625" style="1" hidden="1" customWidth="1"/>
    <col min="5" max="11" width="8.6640625" style="1" customWidth="1"/>
    <col min="12" max="14" width="8.6640625" style="1" hidden="1" customWidth="1"/>
    <col min="15" max="21" width="8.6640625" style="1" customWidth="1"/>
    <col min="22" max="23" width="9.109375" style="1" hidden="1" customWidth="1"/>
    <col min="24" max="24" width="8.6640625" style="1" hidden="1" customWidth="1"/>
    <col min="25" max="30" width="8.6640625" style="1" customWidth="1"/>
    <col min="31" max="31" width="9" style="1" customWidth="1"/>
    <col min="32" max="32" width="9.88671875" style="1" hidden="1" customWidth="1"/>
    <col min="33" max="34" width="8.6640625" style="1" hidden="1" customWidth="1"/>
    <col min="35" max="41" width="8.6640625" style="1" customWidth="1"/>
    <col min="42" max="42" width="9.109375" style="1" hidden="1" customWidth="1"/>
    <col min="43" max="44" width="0" style="1" hidden="1" customWidth="1"/>
    <col min="45" max="16384" width="8.6640625" style="1"/>
  </cols>
  <sheetData>
    <row r="3" spans="1:52" ht="25.8" x14ac:dyDescent="0.5">
      <c r="A3" s="2" t="s">
        <v>0</v>
      </c>
    </row>
    <row r="5" spans="1:52" ht="15" thickBot="1" x14ac:dyDescent="0.35">
      <c r="A5" s="41" t="s">
        <v>1</v>
      </c>
      <c r="B5" s="42" t="s">
        <v>2</v>
      </c>
      <c r="C5" s="42"/>
      <c r="D5" s="42"/>
      <c r="E5" s="42"/>
      <c r="F5" s="42"/>
      <c r="G5" s="42"/>
      <c r="H5" s="42"/>
      <c r="I5" s="42"/>
      <c r="J5" s="42"/>
      <c r="K5" s="42"/>
      <c r="L5" s="39" t="s">
        <v>3</v>
      </c>
      <c r="M5" s="39"/>
      <c r="N5" s="39"/>
      <c r="O5" s="39"/>
      <c r="P5" s="39"/>
      <c r="Q5" s="39"/>
      <c r="R5" s="39"/>
      <c r="S5" s="39"/>
      <c r="T5" s="39"/>
      <c r="U5" s="39"/>
      <c r="V5" s="43" t="s">
        <v>4</v>
      </c>
      <c r="W5" s="43"/>
      <c r="X5" s="43"/>
      <c r="Y5" s="43"/>
      <c r="Z5" s="43"/>
      <c r="AA5" s="43"/>
      <c r="AB5" s="43"/>
      <c r="AC5" s="43"/>
      <c r="AD5" s="43"/>
      <c r="AE5" s="43"/>
      <c r="AF5" s="39" t="s">
        <v>5</v>
      </c>
      <c r="AG5" s="39"/>
      <c r="AH5" s="39"/>
      <c r="AI5" s="39"/>
      <c r="AJ5" s="39"/>
      <c r="AK5" s="39"/>
      <c r="AL5" s="39"/>
      <c r="AM5" s="39"/>
      <c r="AN5" s="39"/>
      <c r="AO5" s="39"/>
      <c r="AP5" s="40" t="s">
        <v>6</v>
      </c>
      <c r="AQ5" s="40"/>
      <c r="AR5" s="40"/>
      <c r="AS5" s="40"/>
      <c r="AT5" s="40"/>
      <c r="AU5" s="40"/>
      <c r="AV5" s="40"/>
      <c r="AW5" s="40"/>
      <c r="AX5" s="40"/>
      <c r="AY5" s="40"/>
      <c r="AZ5" s="3"/>
    </row>
    <row r="6" spans="1:52" ht="15" thickBot="1" x14ac:dyDescent="0.35">
      <c r="A6" s="41"/>
      <c r="B6" s="4">
        <v>2014</v>
      </c>
      <c r="C6" s="4">
        <v>2015</v>
      </c>
      <c r="D6" s="29">
        <v>2016</v>
      </c>
      <c r="E6" s="29">
        <v>2017</v>
      </c>
      <c r="F6" s="29">
        <v>2018</v>
      </c>
      <c r="G6" s="29">
        <v>2019</v>
      </c>
      <c r="H6" s="29">
        <v>2020</v>
      </c>
      <c r="I6" s="29">
        <v>2021</v>
      </c>
      <c r="J6" s="29">
        <v>2022</v>
      </c>
      <c r="K6" s="31" t="s">
        <v>7</v>
      </c>
      <c r="L6" s="30">
        <v>2014</v>
      </c>
      <c r="M6" s="30">
        <v>2015</v>
      </c>
      <c r="N6" s="30">
        <v>2016</v>
      </c>
      <c r="O6" s="30">
        <v>2017</v>
      </c>
      <c r="P6" s="30">
        <v>2018</v>
      </c>
      <c r="Q6" s="30">
        <v>2019</v>
      </c>
      <c r="R6" s="30">
        <v>2020</v>
      </c>
      <c r="S6" s="30">
        <v>2021</v>
      </c>
      <c r="T6" s="30">
        <v>2022</v>
      </c>
      <c r="U6" s="34" t="s">
        <v>7</v>
      </c>
      <c r="V6" s="29">
        <v>2014</v>
      </c>
      <c r="W6" s="29">
        <v>2015</v>
      </c>
      <c r="X6" s="29">
        <v>2016</v>
      </c>
      <c r="Y6" s="29">
        <v>2017</v>
      </c>
      <c r="Z6" s="29">
        <v>2018</v>
      </c>
      <c r="AA6" s="29">
        <v>2019</v>
      </c>
      <c r="AB6" s="29">
        <v>2020</v>
      </c>
      <c r="AC6" s="29">
        <v>2021</v>
      </c>
      <c r="AD6" s="29">
        <v>2022</v>
      </c>
      <c r="AE6" s="31" t="s">
        <v>7</v>
      </c>
      <c r="AF6" s="29">
        <v>2014</v>
      </c>
      <c r="AG6" s="29">
        <v>2015</v>
      </c>
      <c r="AH6" s="29">
        <v>2016</v>
      </c>
      <c r="AI6" s="29">
        <v>2017</v>
      </c>
      <c r="AJ6" s="29">
        <v>2018</v>
      </c>
      <c r="AK6" s="29">
        <v>2019</v>
      </c>
      <c r="AL6" s="29">
        <v>2020</v>
      </c>
      <c r="AM6" s="29">
        <v>2021</v>
      </c>
      <c r="AN6" s="29">
        <v>2022</v>
      </c>
      <c r="AO6" s="31" t="s">
        <v>7</v>
      </c>
      <c r="AP6" s="29">
        <v>2014</v>
      </c>
      <c r="AQ6" s="29">
        <v>2015</v>
      </c>
      <c r="AR6" s="29">
        <v>2016</v>
      </c>
      <c r="AS6" s="29">
        <v>2017</v>
      </c>
      <c r="AT6" s="29">
        <v>2018</v>
      </c>
      <c r="AU6" s="29">
        <v>2019</v>
      </c>
      <c r="AV6" s="29">
        <v>2020</v>
      </c>
      <c r="AW6" s="29">
        <v>2021</v>
      </c>
      <c r="AX6" s="29">
        <v>2022</v>
      </c>
      <c r="AY6" s="31" t="s">
        <v>7</v>
      </c>
      <c r="AZ6" s="5"/>
    </row>
    <row r="7" spans="1:52" x14ac:dyDescent="0.3">
      <c r="A7" s="6" t="s">
        <v>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85</v>
      </c>
      <c r="I7" s="10">
        <v>0</v>
      </c>
      <c r="J7" s="10">
        <v>0</v>
      </c>
      <c r="K7" s="32">
        <f>IF(J7&gt;=0,J7-I7,0)</f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10">
        <v>0</v>
      </c>
      <c r="T7" s="10">
        <v>73</v>
      </c>
      <c r="U7" s="32">
        <f>IF(T7&gt;=0,T7-S7,0)</f>
        <v>73</v>
      </c>
      <c r="V7" s="7">
        <v>96</v>
      </c>
      <c r="W7" s="7">
        <v>0</v>
      </c>
      <c r="X7" s="7">
        <v>20</v>
      </c>
      <c r="Y7" s="7">
        <v>30</v>
      </c>
      <c r="Z7" s="7">
        <v>0</v>
      </c>
      <c r="AA7" s="7">
        <v>19</v>
      </c>
      <c r="AB7" s="7">
        <v>0</v>
      </c>
      <c r="AC7" s="10">
        <v>0</v>
      </c>
      <c r="AD7" s="10">
        <v>0</v>
      </c>
      <c r="AE7" s="32">
        <f>IF(AD7&gt;=0,AD7-AC7,0)</f>
        <v>0</v>
      </c>
      <c r="AF7" s="7">
        <v>0</v>
      </c>
      <c r="AG7" s="7">
        <v>0</v>
      </c>
      <c r="AH7" s="7">
        <v>0</v>
      </c>
      <c r="AI7" s="7">
        <v>0</v>
      </c>
      <c r="AJ7" s="7">
        <v>0</v>
      </c>
      <c r="AK7" s="7">
        <v>0</v>
      </c>
      <c r="AL7" s="7">
        <v>0</v>
      </c>
      <c r="AM7" s="10">
        <v>0</v>
      </c>
      <c r="AN7" s="10">
        <v>0</v>
      </c>
      <c r="AO7" s="32">
        <f>IF(AN7&gt;=0,AN7-AM7,0)</f>
        <v>0</v>
      </c>
      <c r="AP7" s="7">
        <v>0</v>
      </c>
      <c r="AQ7" s="7">
        <v>0</v>
      </c>
      <c r="AR7" s="7">
        <v>0</v>
      </c>
      <c r="AS7" s="7">
        <v>4</v>
      </c>
      <c r="AT7" s="7">
        <v>0</v>
      </c>
      <c r="AU7" s="7">
        <v>0</v>
      </c>
      <c r="AV7" s="7">
        <v>0</v>
      </c>
      <c r="AW7" s="10">
        <v>0</v>
      </c>
      <c r="AX7" s="10">
        <v>0</v>
      </c>
      <c r="AY7" s="32">
        <f>IF(AX7&gt;=0,AX7-AW7,0)</f>
        <v>0</v>
      </c>
      <c r="AZ7" s="3"/>
    </row>
    <row r="8" spans="1:52" x14ac:dyDescent="0.3">
      <c r="A8" s="8" t="s">
        <v>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10">
        <v>0</v>
      </c>
      <c r="J8" s="10">
        <v>0</v>
      </c>
      <c r="K8" s="32">
        <f t="shared" ref="K8:K18" si="0">IF(J8&gt;=0,J8-I8,0)</f>
        <v>0</v>
      </c>
      <c r="L8" s="9">
        <v>0</v>
      </c>
      <c r="M8" s="7">
        <v>0</v>
      </c>
      <c r="N8" s="7">
        <v>46</v>
      </c>
      <c r="O8" s="7">
        <v>86</v>
      </c>
      <c r="P8" s="7">
        <v>66</v>
      </c>
      <c r="Q8" s="7">
        <v>0</v>
      </c>
      <c r="R8" s="7">
        <v>0</v>
      </c>
      <c r="S8" s="10">
        <v>0</v>
      </c>
      <c r="T8" s="10">
        <v>68</v>
      </c>
      <c r="U8" s="32">
        <f t="shared" ref="U8:U18" si="1">IF(T8&gt;=0,T8-S8,0)</f>
        <v>68</v>
      </c>
      <c r="V8" s="7">
        <v>0</v>
      </c>
      <c r="W8" s="7">
        <v>0</v>
      </c>
      <c r="X8" s="7">
        <v>10</v>
      </c>
      <c r="Y8" s="7">
        <v>10</v>
      </c>
      <c r="Z8" s="7">
        <v>0</v>
      </c>
      <c r="AA8" s="7">
        <v>0</v>
      </c>
      <c r="AB8" s="7">
        <v>0</v>
      </c>
      <c r="AC8" s="10">
        <v>0</v>
      </c>
      <c r="AD8" s="10">
        <v>0</v>
      </c>
      <c r="AE8" s="32">
        <f t="shared" ref="AE8:AE18" si="2">IF(AD8&gt;=0,AD8-AC8,0)</f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10">
        <v>0</v>
      </c>
      <c r="AN8" s="10">
        <v>0</v>
      </c>
      <c r="AO8" s="32">
        <f t="shared" ref="AO8:AO18" si="3">IF(AN8&gt;=0,AN8-AM8,0)</f>
        <v>0</v>
      </c>
      <c r="AP8" s="7">
        <v>0</v>
      </c>
      <c r="AQ8" s="7">
        <v>0</v>
      </c>
      <c r="AR8" s="7">
        <v>0</v>
      </c>
      <c r="AS8" s="7">
        <v>0</v>
      </c>
      <c r="AT8" s="7">
        <v>24</v>
      </c>
      <c r="AU8" s="7">
        <v>0</v>
      </c>
      <c r="AV8" s="7">
        <v>0</v>
      </c>
      <c r="AW8" s="10">
        <v>0</v>
      </c>
      <c r="AX8" s="10">
        <v>0</v>
      </c>
      <c r="AY8" s="32">
        <f t="shared" ref="AY8:AY18" si="4">IF(AX8&gt;=0,AX8-AW8,0)</f>
        <v>0</v>
      </c>
      <c r="AZ8" s="3"/>
    </row>
    <row r="9" spans="1:52" x14ac:dyDescent="0.3">
      <c r="A9" s="8" t="s">
        <v>10</v>
      </c>
      <c r="B9" s="7">
        <v>0</v>
      </c>
      <c r="C9" s="7">
        <v>704</v>
      </c>
      <c r="D9" s="7">
        <v>3598</v>
      </c>
      <c r="E9" s="7">
        <v>0</v>
      </c>
      <c r="F9" s="10">
        <v>2638</v>
      </c>
      <c r="G9" s="10">
        <v>184</v>
      </c>
      <c r="H9" s="10">
        <v>0</v>
      </c>
      <c r="I9" s="10">
        <v>0</v>
      </c>
      <c r="J9" s="10">
        <v>0</v>
      </c>
      <c r="K9" s="32">
        <f t="shared" si="0"/>
        <v>0</v>
      </c>
      <c r="L9" s="7">
        <v>0</v>
      </c>
      <c r="M9" s="10">
        <v>2063</v>
      </c>
      <c r="N9" s="10">
        <v>3166</v>
      </c>
      <c r="O9" s="10">
        <v>1718</v>
      </c>
      <c r="P9" s="10">
        <v>1064</v>
      </c>
      <c r="Q9" s="10">
        <v>1106</v>
      </c>
      <c r="R9" s="10">
        <v>21</v>
      </c>
      <c r="S9" s="10">
        <v>0</v>
      </c>
      <c r="T9" s="10">
        <v>216</v>
      </c>
      <c r="U9" s="32">
        <f t="shared" si="1"/>
        <v>216</v>
      </c>
      <c r="V9" s="7">
        <v>135</v>
      </c>
      <c r="W9" s="7">
        <v>22</v>
      </c>
      <c r="X9" s="7">
        <v>603</v>
      </c>
      <c r="Y9" s="7">
        <v>6</v>
      </c>
      <c r="Z9" s="7">
        <v>367</v>
      </c>
      <c r="AA9" s="7">
        <v>289</v>
      </c>
      <c r="AB9" s="7">
        <v>0</v>
      </c>
      <c r="AC9" s="10">
        <v>0</v>
      </c>
      <c r="AD9" s="10">
        <v>0</v>
      </c>
      <c r="AE9" s="32">
        <f t="shared" si="2"/>
        <v>0</v>
      </c>
      <c r="AF9" s="7">
        <v>0</v>
      </c>
      <c r="AG9" s="7">
        <v>0</v>
      </c>
      <c r="AH9" s="7">
        <v>1496</v>
      </c>
      <c r="AI9" s="7">
        <v>72</v>
      </c>
      <c r="AJ9" s="7">
        <v>555</v>
      </c>
      <c r="AK9" s="7">
        <v>374</v>
      </c>
      <c r="AL9" s="7">
        <v>0</v>
      </c>
      <c r="AM9" s="10">
        <v>0</v>
      </c>
      <c r="AN9" s="10">
        <v>0</v>
      </c>
      <c r="AO9" s="32">
        <f t="shared" si="3"/>
        <v>0</v>
      </c>
      <c r="AP9" s="7">
        <v>0</v>
      </c>
      <c r="AQ9" s="7">
        <v>0</v>
      </c>
      <c r="AR9" s="7">
        <v>2527</v>
      </c>
      <c r="AS9" s="7">
        <v>5</v>
      </c>
      <c r="AT9" s="10">
        <v>1130</v>
      </c>
      <c r="AU9" s="10">
        <v>107</v>
      </c>
      <c r="AV9" s="10">
        <v>0</v>
      </c>
      <c r="AW9" s="10">
        <v>0</v>
      </c>
      <c r="AX9" s="10">
        <v>6</v>
      </c>
      <c r="AY9" s="32">
        <f t="shared" si="4"/>
        <v>6</v>
      </c>
      <c r="AZ9" s="11"/>
    </row>
    <row r="10" spans="1:52" x14ac:dyDescent="0.3">
      <c r="A10" s="8" t="s">
        <v>11</v>
      </c>
      <c r="B10" s="7">
        <v>3522</v>
      </c>
      <c r="C10" s="10">
        <v>2937</v>
      </c>
      <c r="D10" s="10">
        <v>1104</v>
      </c>
      <c r="E10" s="10">
        <v>3571</v>
      </c>
      <c r="F10" s="10">
        <v>2687</v>
      </c>
      <c r="G10" s="10">
        <v>3582</v>
      </c>
      <c r="H10" s="10">
        <v>0</v>
      </c>
      <c r="I10" s="10">
        <v>0</v>
      </c>
      <c r="J10" s="10">
        <v>2942</v>
      </c>
      <c r="K10" s="32">
        <f t="shared" si="0"/>
        <v>2942</v>
      </c>
      <c r="L10" s="7">
        <v>0</v>
      </c>
      <c r="M10" s="10">
        <v>14277</v>
      </c>
      <c r="N10" s="10">
        <v>6365</v>
      </c>
      <c r="O10" s="10">
        <v>7592</v>
      </c>
      <c r="P10" s="10">
        <v>6665</v>
      </c>
      <c r="Q10" s="10">
        <v>6372</v>
      </c>
      <c r="R10" s="10">
        <v>0</v>
      </c>
      <c r="S10" s="10">
        <v>0</v>
      </c>
      <c r="T10" s="10">
        <v>4286</v>
      </c>
      <c r="U10" s="32">
        <f t="shared" si="1"/>
        <v>4286</v>
      </c>
      <c r="V10" s="10">
        <v>1035</v>
      </c>
      <c r="W10" s="10">
        <v>1411</v>
      </c>
      <c r="X10" s="10">
        <v>1485</v>
      </c>
      <c r="Y10" s="10">
        <v>1812</v>
      </c>
      <c r="Z10" s="10">
        <v>2097</v>
      </c>
      <c r="AA10" s="10">
        <v>1990</v>
      </c>
      <c r="AB10" s="10">
        <v>0</v>
      </c>
      <c r="AC10" s="10">
        <v>0</v>
      </c>
      <c r="AD10" s="10">
        <v>1552</v>
      </c>
      <c r="AE10" s="32">
        <f t="shared" si="2"/>
        <v>1552</v>
      </c>
      <c r="AF10" s="10">
        <v>3298</v>
      </c>
      <c r="AG10" s="10">
        <v>2316</v>
      </c>
      <c r="AH10" s="10">
        <v>1917</v>
      </c>
      <c r="AI10" s="10">
        <v>4697</v>
      </c>
      <c r="AJ10" s="10">
        <v>3199</v>
      </c>
      <c r="AK10" s="10">
        <v>3034</v>
      </c>
      <c r="AL10" s="10">
        <v>0</v>
      </c>
      <c r="AM10" s="10">
        <v>0</v>
      </c>
      <c r="AN10" s="10">
        <v>3546</v>
      </c>
      <c r="AO10" s="32">
        <f t="shared" si="3"/>
        <v>3546</v>
      </c>
      <c r="AP10" s="10">
        <v>4311</v>
      </c>
      <c r="AQ10" s="10">
        <v>3149</v>
      </c>
      <c r="AR10" s="10">
        <v>1188</v>
      </c>
      <c r="AS10" s="10">
        <v>3558</v>
      </c>
      <c r="AT10" s="10">
        <v>3187</v>
      </c>
      <c r="AU10" s="10">
        <v>3989</v>
      </c>
      <c r="AV10" s="10">
        <v>0</v>
      </c>
      <c r="AW10" s="10">
        <v>0</v>
      </c>
      <c r="AX10" s="10">
        <v>1682</v>
      </c>
      <c r="AY10" s="32">
        <f t="shared" si="4"/>
        <v>1682</v>
      </c>
      <c r="AZ10" s="3"/>
    </row>
    <row r="11" spans="1:52" x14ac:dyDescent="0.3">
      <c r="A11" s="8" t="s">
        <v>12</v>
      </c>
      <c r="B11" s="10">
        <v>2668</v>
      </c>
      <c r="C11" s="7">
        <v>2857</v>
      </c>
      <c r="D11" s="7">
        <v>2490</v>
      </c>
      <c r="E11" s="10">
        <v>2983</v>
      </c>
      <c r="F11" s="10">
        <v>3990</v>
      </c>
      <c r="G11" s="10">
        <v>4075</v>
      </c>
      <c r="H11" s="10">
        <v>398</v>
      </c>
      <c r="I11" s="10">
        <v>12</v>
      </c>
      <c r="J11" s="10">
        <v>2487</v>
      </c>
      <c r="K11" s="32">
        <f t="shared" si="0"/>
        <v>2475</v>
      </c>
      <c r="L11" s="12">
        <v>0</v>
      </c>
      <c r="M11" s="7">
        <v>19630</v>
      </c>
      <c r="N11" s="7">
        <v>13829</v>
      </c>
      <c r="O11" s="10">
        <v>12253</v>
      </c>
      <c r="P11" s="10">
        <v>9288</v>
      </c>
      <c r="Q11" s="10">
        <v>10021</v>
      </c>
      <c r="R11" s="10">
        <v>712</v>
      </c>
      <c r="S11" s="10">
        <v>445</v>
      </c>
      <c r="T11" s="10">
        <v>6509</v>
      </c>
      <c r="U11" s="32">
        <f t="shared" si="1"/>
        <v>6064</v>
      </c>
      <c r="V11" s="12">
        <v>3610</v>
      </c>
      <c r="W11" s="7">
        <v>5031</v>
      </c>
      <c r="X11" s="7">
        <v>3504</v>
      </c>
      <c r="Y11" s="10">
        <v>3505</v>
      </c>
      <c r="Z11" s="10">
        <v>4203</v>
      </c>
      <c r="AA11" s="10">
        <v>4761</v>
      </c>
      <c r="AB11" s="10">
        <v>357</v>
      </c>
      <c r="AC11" s="10">
        <v>6</v>
      </c>
      <c r="AD11" s="10">
        <v>3147</v>
      </c>
      <c r="AE11" s="32">
        <f t="shared" si="2"/>
        <v>3141</v>
      </c>
      <c r="AF11" s="13">
        <v>6677</v>
      </c>
      <c r="AG11" s="7">
        <v>6234</v>
      </c>
      <c r="AH11" s="7">
        <v>4048</v>
      </c>
      <c r="AI11" s="10">
        <v>5029</v>
      </c>
      <c r="AJ11" s="10">
        <v>5590</v>
      </c>
      <c r="AK11" s="10">
        <v>5195</v>
      </c>
      <c r="AL11" s="10">
        <v>647</v>
      </c>
      <c r="AM11" s="10">
        <v>13</v>
      </c>
      <c r="AN11" s="10">
        <v>3014</v>
      </c>
      <c r="AO11" s="32">
        <f t="shared" si="3"/>
        <v>3001</v>
      </c>
      <c r="AP11" s="13">
        <v>7155</v>
      </c>
      <c r="AQ11" s="7">
        <v>7758</v>
      </c>
      <c r="AR11" s="7">
        <v>7631</v>
      </c>
      <c r="AS11" s="10">
        <v>6928</v>
      </c>
      <c r="AT11" s="10">
        <v>8900</v>
      </c>
      <c r="AU11" s="10">
        <v>5748</v>
      </c>
      <c r="AV11" s="10">
        <v>412</v>
      </c>
      <c r="AW11" s="10">
        <v>12</v>
      </c>
      <c r="AX11" s="10">
        <v>3070</v>
      </c>
      <c r="AY11" s="32">
        <f t="shared" si="4"/>
        <v>3058</v>
      </c>
      <c r="AZ11" s="3"/>
    </row>
    <row r="12" spans="1:52" x14ac:dyDescent="0.3">
      <c r="A12" s="8" t="s">
        <v>13</v>
      </c>
      <c r="B12" s="10">
        <v>2318</v>
      </c>
      <c r="C12" s="7">
        <v>2969</v>
      </c>
      <c r="D12" s="10">
        <v>2780</v>
      </c>
      <c r="E12" s="10">
        <v>2893</v>
      </c>
      <c r="F12" s="10">
        <v>3182</v>
      </c>
      <c r="G12" s="10">
        <v>2502</v>
      </c>
      <c r="H12" s="10">
        <v>2081</v>
      </c>
      <c r="I12" s="10">
        <v>1842</v>
      </c>
      <c r="J12" s="10">
        <v>2824</v>
      </c>
      <c r="K12" s="32">
        <f t="shared" si="0"/>
        <v>982</v>
      </c>
      <c r="L12" s="12">
        <v>0</v>
      </c>
      <c r="M12" s="7">
        <v>14853</v>
      </c>
      <c r="N12" s="10">
        <v>14421</v>
      </c>
      <c r="O12" s="10">
        <v>14879</v>
      </c>
      <c r="P12" s="10">
        <v>14801</v>
      </c>
      <c r="Q12" s="10">
        <v>10356</v>
      </c>
      <c r="R12" s="10">
        <v>5153</v>
      </c>
      <c r="S12" s="10">
        <v>5681</v>
      </c>
      <c r="T12" s="10">
        <v>6458</v>
      </c>
      <c r="U12" s="32">
        <f t="shared" si="1"/>
        <v>777</v>
      </c>
      <c r="V12" s="12">
        <v>4126</v>
      </c>
      <c r="W12" s="7">
        <v>4327</v>
      </c>
      <c r="X12" s="10">
        <v>4571</v>
      </c>
      <c r="Y12" s="10">
        <v>4146</v>
      </c>
      <c r="Z12" s="10">
        <v>3263</v>
      </c>
      <c r="AA12" s="10">
        <v>4798</v>
      </c>
      <c r="AB12" s="10">
        <v>2744</v>
      </c>
      <c r="AC12" s="10">
        <v>2160</v>
      </c>
      <c r="AD12" s="10">
        <v>3447</v>
      </c>
      <c r="AE12" s="32">
        <f t="shared" si="2"/>
        <v>1287</v>
      </c>
      <c r="AF12" s="13">
        <v>6232</v>
      </c>
      <c r="AG12" s="7">
        <v>5665</v>
      </c>
      <c r="AH12" s="10">
        <v>5103</v>
      </c>
      <c r="AI12" s="10">
        <v>5742</v>
      </c>
      <c r="AJ12" s="10">
        <v>5102</v>
      </c>
      <c r="AK12" s="10">
        <v>4793</v>
      </c>
      <c r="AL12" s="10">
        <v>5390</v>
      </c>
      <c r="AM12" s="10">
        <v>4195</v>
      </c>
      <c r="AN12" s="10">
        <v>3537</v>
      </c>
      <c r="AO12" s="32">
        <f t="shared" si="3"/>
        <v>-658</v>
      </c>
      <c r="AP12" s="13">
        <v>13518</v>
      </c>
      <c r="AQ12" s="7">
        <v>13110</v>
      </c>
      <c r="AR12" s="10">
        <v>14609</v>
      </c>
      <c r="AS12" s="10">
        <v>12158</v>
      </c>
      <c r="AT12" s="10">
        <v>13418</v>
      </c>
      <c r="AU12" s="10">
        <v>10097</v>
      </c>
      <c r="AV12" s="10">
        <v>3697</v>
      </c>
      <c r="AW12" s="10">
        <v>2876</v>
      </c>
      <c r="AX12" s="10">
        <v>6076</v>
      </c>
      <c r="AY12" s="32">
        <f t="shared" si="4"/>
        <v>3200</v>
      </c>
      <c r="AZ12" s="3"/>
    </row>
    <row r="13" spans="1:52" x14ac:dyDescent="0.3">
      <c r="A13" s="8" t="s">
        <v>14</v>
      </c>
      <c r="B13" s="14">
        <v>7259</v>
      </c>
      <c r="C13" s="7">
        <v>6340</v>
      </c>
      <c r="D13" s="10">
        <v>7259</v>
      </c>
      <c r="E13" s="10">
        <v>9402</v>
      </c>
      <c r="F13" s="10">
        <v>8630</v>
      </c>
      <c r="G13" s="10">
        <v>8879</v>
      </c>
      <c r="H13" s="10">
        <v>8925</v>
      </c>
      <c r="I13" s="10">
        <v>9234</v>
      </c>
      <c r="J13" s="10">
        <v>5420</v>
      </c>
      <c r="K13" s="32">
        <f t="shared" si="0"/>
        <v>-3814</v>
      </c>
      <c r="L13" s="12">
        <v>0</v>
      </c>
      <c r="M13" s="10">
        <v>26656</v>
      </c>
      <c r="N13" s="10">
        <v>25982</v>
      </c>
      <c r="O13" s="10">
        <v>26916</v>
      </c>
      <c r="P13" s="10">
        <v>23772</v>
      </c>
      <c r="Q13" s="10">
        <v>15582</v>
      </c>
      <c r="R13" s="10">
        <v>19450</v>
      </c>
      <c r="S13" s="10">
        <v>16324</v>
      </c>
      <c r="T13" s="10">
        <v>14853</v>
      </c>
      <c r="U13" s="32">
        <f t="shared" si="1"/>
        <v>-1471</v>
      </c>
      <c r="V13" s="12">
        <v>8656</v>
      </c>
      <c r="W13" s="7">
        <v>12374</v>
      </c>
      <c r="X13" s="10">
        <v>14148</v>
      </c>
      <c r="Y13" s="10">
        <v>13260</v>
      </c>
      <c r="Z13" s="10">
        <v>11172</v>
      </c>
      <c r="AA13" s="10">
        <v>11882</v>
      </c>
      <c r="AB13" s="10">
        <v>12566</v>
      </c>
      <c r="AC13" s="10">
        <v>9787</v>
      </c>
      <c r="AD13" s="10">
        <v>11040</v>
      </c>
      <c r="AE13" s="32">
        <f t="shared" si="2"/>
        <v>1253</v>
      </c>
      <c r="AF13" s="13">
        <v>14353</v>
      </c>
      <c r="AG13" s="7">
        <v>14023</v>
      </c>
      <c r="AH13" s="10">
        <v>18413</v>
      </c>
      <c r="AI13" s="10">
        <v>17066</v>
      </c>
      <c r="AJ13" s="10">
        <v>15712</v>
      </c>
      <c r="AK13" s="10">
        <v>14853</v>
      </c>
      <c r="AL13" s="10">
        <v>23377</v>
      </c>
      <c r="AM13" s="10">
        <v>16544</v>
      </c>
      <c r="AN13" s="10">
        <v>10197</v>
      </c>
      <c r="AO13" s="32">
        <f t="shared" si="3"/>
        <v>-6347</v>
      </c>
      <c r="AP13" s="13">
        <v>17350</v>
      </c>
      <c r="AQ13" s="10">
        <v>19088</v>
      </c>
      <c r="AR13" s="10">
        <v>21955</v>
      </c>
      <c r="AS13" s="10">
        <v>17691</v>
      </c>
      <c r="AT13" s="10">
        <v>19058</v>
      </c>
      <c r="AU13" s="10">
        <v>14956</v>
      </c>
      <c r="AV13" s="10">
        <v>21905</v>
      </c>
      <c r="AW13" s="10">
        <v>12602</v>
      </c>
      <c r="AX13" s="10">
        <v>12419</v>
      </c>
      <c r="AY13" s="32">
        <f t="shared" si="4"/>
        <v>-183</v>
      </c>
      <c r="AZ13" s="3"/>
    </row>
    <row r="14" spans="1:52" x14ac:dyDescent="0.3">
      <c r="A14" s="8" t="s">
        <v>15</v>
      </c>
      <c r="B14" s="10">
        <v>7653</v>
      </c>
      <c r="C14" s="10">
        <v>6147</v>
      </c>
      <c r="D14" s="10">
        <v>6939</v>
      </c>
      <c r="E14" s="10">
        <v>8355</v>
      </c>
      <c r="F14" s="10">
        <v>7601</v>
      </c>
      <c r="G14" s="10">
        <v>10139</v>
      </c>
      <c r="H14" s="10">
        <v>8977</v>
      </c>
      <c r="I14" s="10">
        <v>9284</v>
      </c>
      <c r="J14" s="10"/>
      <c r="K14" s="32">
        <f t="shared" si="0"/>
        <v>-9284</v>
      </c>
      <c r="L14" s="15">
        <v>0</v>
      </c>
      <c r="M14" s="10">
        <v>29638</v>
      </c>
      <c r="N14" s="10">
        <v>25254</v>
      </c>
      <c r="O14" s="10">
        <v>22600</v>
      </c>
      <c r="P14" s="10">
        <v>16804</v>
      </c>
      <c r="Q14" s="10">
        <v>17701</v>
      </c>
      <c r="R14" s="10">
        <v>19981</v>
      </c>
      <c r="S14" s="10">
        <v>16591</v>
      </c>
      <c r="T14" s="10"/>
      <c r="U14" s="32">
        <f t="shared" si="1"/>
        <v>-16591</v>
      </c>
      <c r="V14" s="15">
        <v>10138</v>
      </c>
      <c r="W14" s="10">
        <v>11482</v>
      </c>
      <c r="X14" s="10">
        <v>13032</v>
      </c>
      <c r="Y14" s="10">
        <v>10839</v>
      </c>
      <c r="Z14" s="10">
        <v>10757</v>
      </c>
      <c r="AA14" s="10">
        <v>12824</v>
      </c>
      <c r="AB14" s="10">
        <v>13259</v>
      </c>
      <c r="AC14" s="10">
        <v>10302</v>
      </c>
      <c r="AD14" s="10"/>
      <c r="AE14" s="32">
        <f t="shared" si="2"/>
        <v>-10302</v>
      </c>
      <c r="AF14" s="16">
        <v>17863</v>
      </c>
      <c r="AG14" s="10">
        <v>14115</v>
      </c>
      <c r="AH14" s="10">
        <v>16926</v>
      </c>
      <c r="AI14" s="10">
        <v>14004</v>
      </c>
      <c r="AJ14" s="10">
        <v>12604</v>
      </c>
      <c r="AK14" s="10">
        <v>12813</v>
      </c>
      <c r="AL14" s="10">
        <v>22750</v>
      </c>
      <c r="AM14" s="10">
        <v>18236</v>
      </c>
      <c r="AN14" s="10"/>
      <c r="AO14" s="32">
        <f t="shared" si="3"/>
        <v>-18236</v>
      </c>
      <c r="AP14" s="16">
        <v>21699</v>
      </c>
      <c r="AQ14" s="10">
        <v>21364</v>
      </c>
      <c r="AR14" s="10">
        <v>21216</v>
      </c>
      <c r="AS14" s="10">
        <v>16048</v>
      </c>
      <c r="AT14" s="10">
        <v>18361</v>
      </c>
      <c r="AU14" s="10">
        <v>13690</v>
      </c>
      <c r="AV14" s="10">
        <v>19403</v>
      </c>
      <c r="AW14" s="10">
        <v>12452</v>
      </c>
      <c r="AX14" s="10"/>
      <c r="AY14" s="32">
        <f t="shared" si="4"/>
        <v>-12452</v>
      </c>
      <c r="AZ14" s="3"/>
    </row>
    <row r="15" spans="1:52" x14ac:dyDescent="0.3">
      <c r="A15" s="8" t="s">
        <v>16</v>
      </c>
      <c r="B15" s="10">
        <v>1715</v>
      </c>
      <c r="C15" s="10">
        <v>2702</v>
      </c>
      <c r="D15" s="10">
        <v>3228</v>
      </c>
      <c r="E15" s="10">
        <v>3118</v>
      </c>
      <c r="F15" s="10">
        <v>3184</v>
      </c>
      <c r="G15" s="10">
        <v>2518</v>
      </c>
      <c r="H15" s="10">
        <v>2789</v>
      </c>
      <c r="I15" s="10">
        <v>2783</v>
      </c>
      <c r="J15" s="10"/>
      <c r="K15" s="32">
        <f t="shared" si="0"/>
        <v>-2783</v>
      </c>
      <c r="L15" s="12">
        <v>0</v>
      </c>
      <c r="M15" s="7">
        <v>18569</v>
      </c>
      <c r="N15" s="10">
        <v>13413</v>
      </c>
      <c r="O15" s="10">
        <v>13713</v>
      </c>
      <c r="P15" s="10">
        <v>15471</v>
      </c>
      <c r="Q15" s="10">
        <v>8946</v>
      </c>
      <c r="R15" s="10">
        <v>7964</v>
      </c>
      <c r="S15" s="10">
        <v>8990</v>
      </c>
      <c r="T15" s="10"/>
      <c r="U15" s="32">
        <f t="shared" si="1"/>
        <v>-8990</v>
      </c>
      <c r="V15" s="12">
        <v>3387</v>
      </c>
      <c r="W15" s="7">
        <v>4161</v>
      </c>
      <c r="X15" s="10">
        <v>4481</v>
      </c>
      <c r="Y15" s="10">
        <v>4330</v>
      </c>
      <c r="Z15" s="10">
        <v>5378</v>
      </c>
      <c r="AA15" s="10">
        <v>3927</v>
      </c>
      <c r="AB15" s="10">
        <v>3962</v>
      </c>
      <c r="AC15" s="10">
        <v>3447</v>
      </c>
      <c r="AD15" s="10"/>
      <c r="AE15" s="32">
        <f t="shared" si="2"/>
        <v>-3447</v>
      </c>
      <c r="AF15" s="13">
        <v>5076</v>
      </c>
      <c r="AG15" s="7">
        <v>5215</v>
      </c>
      <c r="AH15" s="10">
        <v>6094</v>
      </c>
      <c r="AI15" s="10">
        <v>5707</v>
      </c>
      <c r="AJ15" s="10">
        <v>5367</v>
      </c>
      <c r="AK15" s="10">
        <v>4863</v>
      </c>
      <c r="AL15" s="10">
        <v>6813</v>
      </c>
      <c r="AM15" s="10">
        <v>5485</v>
      </c>
      <c r="AN15" s="10"/>
      <c r="AO15" s="32">
        <f t="shared" si="3"/>
        <v>-5485</v>
      </c>
      <c r="AP15" s="13">
        <v>3997</v>
      </c>
      <c r="AQ15" s="10">
        <v>7567</v>
      </c>
      <c r="AR15" s="10">
        <v>5256</v>
      </c>
      <c r="AS15" s="10">
        <v>4119</v>
      </c>
      <c r="AT15" s="10">
        <v>5503</v>
      </c>
      <c r="AU15" s="10">
        <v>3571</v>
      </c>
      <c r="AV15" s="10">
        <v>4994</v>
      </c>
      <c r="AW15" s="10">
        <v>3221</v>
      </c>
      <c r="AX15" s="10"/>
      <c r="AY15" s="32">
        <f t="shared" si="4"/>
        <v>-3221</v>
      </c>
      <c r="AZ15" s="17"/>
    </row>
    <row r="16" spans="1:52" x14ac:dyDescent="0.3">
      <c r="A16" s="8" t="s">
        <v>17</v>
      </c>
      <c r="B16" s="10">
        <v>1047</v>
      </c>
      <c r="C16" s="7">
        <v>1206</v>
      </c>
      <c r="D16" s="10">
        <v>1100</v>
      </c>
      <c r="E16" s="10">
        <v>1026</v>
      </c>
      <c r="F16" s="10">
        <v>911</v>
      </c>
      <c r="G16" s="10">
        <v>1283</v>
      </c>
      <c r="H16" s="10">
        <v>415</v>
      </c>
      <c r="I16" s="10">
        <v>1362</v>
      </c>
      <c r="J16" s="10"/>
      <c r="K16" s="32">
        <f t="shared" si="0"/>
        <v>-1362</v>
      </c>
      <c r="L16" s="12">
        <v>0</v>
      </c>
      <c r="M16" s="7">
        <v>11092</v>
      </c>
      <c r="N16" s="10">
        <v>8893</v>
      </c>
      <c r="O16" s="10">
        <v>9364</v>
      </c>
      <c r="P16" s="10">
        <v>7017</v>
      </c>
      <c r="Q16" s="10">
        <v>6998</v>
      </c>
      <c r="R16" s="10">
        <v>1268</v>
      </c>
      <c r="S16" s="10">
        <v>4647</v>
      </c>
      <c r="T16" s="10"/>
      <c r="U16" s="32">
        <f t="shared" si="1"/>
        <v>-4647</v>
      </c>
      <c r="V16" s="13">
        <v>1833</v>
      </c>
      <c r="W16" s="7">
        <v>2025</v>
      </c>
      <c r="X16" s="10">
        <v>1640</v>
      </c>
      <c r="Y16" s="10">
        <v>1413</v>
      </c>
      <c r="Z16" s="10">
        <v>1491</v>
      </c>
      <c r="AA16" s="10">
        <v>1980</v>
      </c>
      <c r="AB16" s="10">
        <v>387</v>
      </c>
      <c r="AC16" s="10">
        <v>1432</v>
      </c>
      <c r="AD16" s="10"/>
      <c r="AE16" s="32">
        <f t="shared" si="2"/>
        <v>-1432</v>
      </c>
      <c r="AF16" s="13">
        <v>2394</v>
      </c>
      <c r="AG16" s="7">
        <v>2312</v>
      </c>
      <c r="AH16" s="10">
        <v>2806</v>
      </c>
      <c r="AI16" s="10">
        <v>1920</v>
      </c>
      <c r="AJ16" s="10">
        <v>1970</v>
      </c>
      <c r="AK16" s="10">
        <v>3377</v>
      </c>
      <c r="AL16" s="10">
        <v>611</v>
      </c>
      <c r="AM16" s="10">
        <v>3413</v>
      </c>
      <c r="AN16" s="10"/>
      <c r="AO16" s="32">
        <f t="shared" si="3"/>
        <v>-3413</v>
      </c>
      <c r="AP16" s="13">
        <v>3015</v>
      </c>
      <c r="AQ16" s="7">
        <v>1890</v>
      </c>
      <c r="AR16" s="10">
        <v>1971</v>
      </c>
      <c r="AS16" s="10">
        <v>2520</v>
      </c>
      <c r="AT16" s="10">
        <v>2134</v>
      </c>
      <c r="AU16" s="10">
        <v>2357</v>
      </c>
      <c r="AV16" s="10">
        <v>745</v>
      </c>
      <c r="AW16" s="10">
        <v>1577</v>
      </c>
      <c r="AX16" s="10"/>
      <c r="AY16" s="32">
        <f t="shared" si="4"/>
        <v>-1577</v>
      </c>
      <c r="AZ16" s="3"/>
    </row>
    <row r="17" spans="1:52" x14ac:dyDescent="0.3">
      <c r="A17" s="8" t="s">
        <v>18</v>
      </c>
      <c r="B17" s="7">
        <v>4201</v>
      </c>
      <c r="C17" s="7">
        <v>1326</v>
      </c>
      <c r="D17" s="10">
        <v>1631</v>
      </c>
      <c r="E17" s="10">
        <v>2729</v>
      </c>
      <c r="F17" s="10">
        <v>25</v>
      </c>
      <c r="G17" s="10">
        <v>694</v>
      </c>
      <c r="H17" s="10">
        <v>0</v>
      </c>
      <c r="I17" s="10">
        <v>0</v>
      </c>
      <c r="J17" s="10"/>
      <c r="K17" s="32">
        <f t="shared" si="0"/>
        <v>0</v>
      </c>
      <c r="L17" s="18">
        <v>0</v>
      </c>
      <c r="M17" s="10">
        <v>2139</v>
      </c>
      <c r="N17" s="10">
        <v>1757</v>
      </c>
      <c r="O17" s="10">
        <v>1689</v>
      </c>
      <c r="P17" s="10">
        <v>1252</v>
      </c>
      <c r="Q17" s="10">
        <v>1078</v>
      </c>
      <c r="R17" s="10">
        <v>0</v>
      </c>
      <c r="S17" s="10">
        <v>979</v>
      </c>
      <c r="T17" s="10"/>
      <c r="U17" s="32">
        <f t="shared" si="1"/>
        <v>-979</v>
      </c>
      <c r="V17" s="19">
        <v>735</v>
      </c>
      <c r="W17" s="7">
        <v>949</v>
      </c>
      <c r="X17" s="7">
        <v>530</v>
      </c>
      <c r="Y17" s="7">
        <v>813</v>
      </c>
      <c r="Z17" s="7">
        <v>698</v>
      </c>
      <c r="AA17" s="7">
        <v>671</v>
      </c>
      <c r="AB17" s="7">
        <v>0</v>
      </c>
      <c r="AC17" s="10">
        <v>0</v>
      </c>
      <c r="AD17" s="10"/>
      <c r="AE17" s="32">
        <f t="shared" si="2"/>
        <v>0</v>
      </c>
      <c r="AF17" s="19">
        <v>93</v>
      </c>
      <c r="AG17" s="7">
        <v>135</v>
      </c>
      <c r="AH17" s="7">
        <v>26</v>
      </c>
      <c r="AI17" s="7">
        <v>378</v>
      </c>
      <c r="AJ17" s="7">
        <v>0</v>
      </c>
      <c r="AK17" s="7">
        <v>88</v>
      </c>
      <c r="AL17" s="7">
        <v>0</v>
      </c>
      <c r="AM17" s="10">
        <v>0</v>
      </c>
      <c r="AN17" s="10"/>
      <c r="AO17" s="32">
        <f t="shared" si="3"/>
        <v>0</v>
      </c>
      <c r="AP17" s="19">
        <v>0</v>
      </c>
      <c r="AQ17" s="7">
        <v>310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10">
        <v>0</v>
      </c>
      <c r="AX17" s="10"/>
      <c r="AY17" s="32">
        <f t="shared" si="4"/>
        <v>0</v>
      </c>
      <c r="AZ17" s="3"/>
    </row>
    <row r="18" spans="1:52" ht="15" thickBot="1" x14ac:dyDescent="0.35">
      <c r="A18" s="20" t="s">
        <v>19</v>
      </c>
      <c r="B18" s="21">
        <v>2991</v>
      </c>
      <c r="C18" s="7">
        <v>6757</v>
      </c>
      <c r="D18" s="10">
        <v>4583</v>
      </c>
      <c r="E18" s="10">
        <v>5973</v>
      </c>
      <c r="F18" s="28">
        <v>7003</v>
      </c>
      <c r="G18" s="28">
        <v>7498</v>
      </c>
      <c r="H18" s="28">
        <v>0</v>
      </c>
      <c r="I18" s="28">
        <v>0</v>
      </c>
      <c r="J18" s="28"/>
      <c r="K18" s="32">
        <f t="shared" si="0"/>
        <v>0</v>
      </c>
      <c r="L18" s="22">
        <v>0</v>
      </c>
      <c r="M18" s="7">
        <v>99</v>
      </c>
      <c r="N18" s="7">
        <v>236</v>
      </c>
      <c r="O18" s="7">
        <v>0</v>
      </c>
      <c r="P18" s="21">
        <v>0</v>
      </c>
      <c r="Q18" s="21">
        <v>40</v>
      </c>
      <c r="R18" s="21">
        <v>0</v>
      </c>
      <c r="S18" s="28">
        <v>0</v>
      </c>
      <c r="T18" s="28"/>
      <c r="U18" s="32">
        <f t="shared" si="1"/>
        <v>0</v>
      </c>
      <c r="V18" s="18">
        <v>26</v>
      </c>
      <c r="W18" s="7">
        <v>0</v>
      </c>
      <c r="X18" s="7">
        <v>118</v>
      </c>
      <c r="Y18" s="7">
        <v>0</v>
      </c>
      <c r="Z18" s="21">
        <v>577</v>
      </c>
      <c r="AA18" s="21">
        <v>85</v>
      </c>
      <c r="AB18" s="21">
        <v>0</v>
      </c>
      <c r="AC18" s="28">
        <v>0</v>
      </c>
      <c r="AD18" s="28"/>
      <c r="AE18" s="32">
        <f t="shared" si="2"/>
        <v>0</v>
      </c>
      <c r="AF18" s="19">
        <v>0</v>
      </c>
      <c r="AG18" s="7">
        <v>0</v>
      </c>
      <c r="AH18" s="7">
        <v>0</v>
      </c>
      <c r="AI18" s="7">
        <v>0</v>
      </c>
      <c r="AJ18" s="21">
        <v>0</v>
      </c>
      <c r="AK18" s="21">
        <v>74</v>
      </c>
      <c r="AL18" s="21">
        <v>0</v>
      </c>
      <c r="AM18" s="28">
        <v>0</v>
      </c>
      <c r="AN18" s="28"/>
      <c r="AO18" s="32">
        <f t="shared" si="3"/>
        <v>0</v>
      </c>
      <c r="AP18" s="23">
        <v>6256</v>
      </c>
      <c r="AQ18" s="7">
        <v>6976</v>
      </c>
      <c r="AR18" s="10">
        <v>5676</v>
      </c>
      <c r="AS18" s="10">
        <v>6313</v>
      </c>
      <c r="AT18" s="28">
        <v>6399</v>
      </c>
      <c r="AU18" s="28">
        <v>5961</v>
      </c>
      <c r="AV18" s="28">
        <v>0</v>
      </c>
      <c r="AW18" s="28">
        <v>0</v>
      </c>
      <c r="AX18" s="28"/>
      <c r="AY18" s="32">
        <f t="shared" si="4"/>
        <v>0</v>
      </c>
      <c r="AZ18" s="3"/>
    </row>
    <row r="19" spans="1:52" ht="15" thickBot="1" x14ac:dyDescent="0.35">
      <c r="A19" s="24" t="s">
        <v>20</v>
      </c>
      <c r="B19" s="27">
        <f>SUM(B7:B18)</f>
        <v>33374</v>
      </c>
      <c r="C19" s="27">
        <f t="shared" ref="C19:AR19" si="5">SUM(C7:C18)</f>
        <v>33945</v>
      </c>
      <c r="D19" s="35">
        <f t="shared" si="5"/>
        <v>34712</v>
      </c>
      <c r="E19" s="36">
        <f t="shared" ref="E19:K19" si="6">SUM(E7:E18)</f>
        <v>40050</v>
      </c>
      <c r="F19" s="33">
        <f t="shared" si="6"/>
        <v>39851</v>
      </c>
      <c r="G19" s="33">
        <f t="shared" si="6"/>
        <v>41354</v>
      </c>
      <c r="H19" s="33">
        <f t="shared" si="6"/>
        <v>23670</v>
      </c>
      <c r="I19" s="38">
        <f>SUM(I7:I18)</f>
        <v>24517</v>
      </c>
      <c r="J19" s="38">
        <f>SUM(J7:J18)</f>
        <v>13673</v>
      </c>
      <c r="K19" s="38">
        <f t="shared" si="6"/>
        <v>-10844</v>
      </c>
      <c r="L19" s="37">
        <f t="shared" si="5"/>
        <v>0</v>
      </c>
      <c r="M19" s="35">
        <f t="shared" si="5"/>
        <v>139016</v>
      </c>
      <c r="N19" s="35">
        <f t="shared" ref="N19:R19" si="7">SUM(N7:N18)</f>
        <v>113362</v>
      </c>
      <c r="O19" s="36">
        <f t="shared" si="7"/>
        <v>110810</v>
      </c>
      <c r="P19" s="33">
        <f t="shared" si="7"/>
        <v>96200</v>
      </c>
      <c r="Q19" s="33">
        <f t="shared" si="7"/>
        <v>78200</v>
      </c>
      <c r="R19" s="33">
        <f t="shared" si="7"/>
        <v>54549</v>
      </c>
      <c r="S19" s="38">
        <f>SUM(S7:S18)</f>
        <v>53657</v>
      </c>
      <c r="T19" s="38">
        <f>SUM(T7:T18)</f>
        <v>32463</v>
      </c>
      <c r="U19" s="38">
        <f>SUM(U7:U18)</f>
        <v>-21194</v>
      </c>
      <c r="V19" s="37">
        <f t="shared" si="5"/>
        <v>33777</v>
      </c>
      <c r="W19" s="35">
        <f t="shared" si="5"/>
        <v>41782</v>
      </c>
      <c r="X19" s="35">
        <f t="shared" si="5"/>
        <v>44142</v>
      </c>
      <c r="Y19" s="36">
        <f t="shared" ref="Y19:AE19" si="8">SUM(Y7:Y18)</f>
        <v>40164</v>
      </c>
      <c r="Z19" s="33">
        <f t="shared" si="8"/>
        <v>40003</v>
      </c>
      <c r="AA19" s="33">
        <f t="shared" si="8"/>
        <v>43226</v>
      </c>
      <c r="AB19" s="33">
        <f t="shared" si="8"/>
        <v>33275</v>
      </c>
      <c r="AC19" s="38">
        <f t="shared" si="8"/>
        <v>27134</v>
      </c>
      <c r="AD19" s="38">
        <f>SUM(AD7:AD18)</f>
        <v>19186</v>
      </c>
      <c r="AE19" s="38">
        <f t="shared" si="8"/>
        <v>-7948</v>
      </c>
      <c r="AF19" s="37">
        <f t="shared" si="5"/>
        <v>55986</v>
      </c>
      <c r="AG19" s="35">
        <f t="shared" si="5"/>
        <v>50015</v>
      </c>
      <c r="AH19" s="35">
        <f t="shared" ref="AH19:AL19" si="9">SUM(AH7:AH18)</f>
        <v>56829</v>
      </c>
      <c r="AI19" s="36">
        <f t="shared" si="9"/>
        <v>54615</v>
      </c>
      <c r="AJ19" s="33">
        <f t="shared" si="9"/>
        <v>50099</v>
      </c>
      <c r="AK19" s="33">
        <f t="shared" si="9"/>
        <v>49464</v>
      </c>
      <c r="AL19" s="33">
        <f t="shared" si="9"/>
        <v>59588</v>
      </c>
      <c r="AM19" s="38">
        <f>SUM(AM7:AM18)</f>
        <v>47886</v>
      </c>
      <c r="AN19" s="38">
        <f>SUM(AN7:AN18)</f>
        <v>20294</v>
      </c>
      <c r="AO19" s="38">
        <f>SUM(AO7:AO18)</f>
        <v>-27592</v>
      </c>
      <c r="AP19" s="37">
        <f t="shared" si="5"/>
        <v>77301</v>
      </c>
      <c r="AQ19" s="35">
        <f t="shared" si="5"/>
        <v>81212</v>
      </c>
      <c r="AR19" s="35">
        <f t="shared" si="5"/>
        <v>82029</v>
      </c>
      <c r="AS19" s="36">
        <f t="shared" ref="AS19:AY19" si="10">SUM(AS7:AS18)</f>
        <v>69344</v>
      </c>
      <c r="AT19" s="33">
        <f t="shared" si="10"/>
        <v>78114</v>
      </c>
      <c r="AU19" s="33">
        <f t="shared" si="10"/>
        <v>60476</v>
      </c>
      <c r="AV19" s="33">
        <f t="shared" si="10"/>
        <v>51156</v>
      </c>
      <c r="AW19" s="38">
        <f t="shared" si="10"/>
        <v>32740</v>
      </c>
      <c r="AX19" s="38">
        <f>SUM(AX7:AX18)</f>
        <v>23253</v>
      </c>
      <c r="AY19" s="38">
        <f t="shared" si="10"/>
        <v>-9487</v>
      </c>
      <c r="AZ19" s="25"/>
    </row>
    <row r="22" spans="1:52" x14ac:dyDescent="0.3">
      <c r="C22" s="26"/>
    </row>
    <row r="23" spans="1:52" x14ac:dyDescent="0.3">
      <c r="B23" s="26"/>
      <c r="C23" s="26"/>
      <c r="D23" s="26"/>
      <c r="E23" s="26"/>
      <c r="F23" s="26"/>
      <c r="G23" s="26"/>
      <c r="H23" s="26"/>
      <c r="I23" s="26"/>
      <c r="J23" s="26"/>
      <c r="K23" s="26"/>
      <c r="V23" s="26"/>
    </row>
    <row r="24" spans="1:52" x14ac:dyDescent="0.3"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52" x14ac:dyDescent="0.3"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52" x14ac:dyDescent="0.3">
      <c r="B26" s="26"/>
      <c r="C26" s="26"/>
      <c r="D26" s="26"/>
      <c r="E26" s="26"/>
      <c r="F26" s="26"/>
      <c r="G26" s="26"/>
      <c r="H26" s="26"/>
      <c r="I26" s="26"/>
      <c r="J26" s="26"/>
      <c r="K26" s="26"/>
    </row>
    <row r="27" spans="1:52" x14ac:dyDescent="0.3">
      <c r="B27" s="26"/>
      <c r="C27" s="26"/>
      <c r="D27" s="26"/>
      <c r="E27" s="26"/>
      <c r="F27" s="26"/>
      <c r="G27" s="26"/>
      <c r="H27" s="26"/>
      <c r="I27" s="26"/>
      <c r="J27" s="26"/>
      <c r="K27" s="26"/>
    </row>
  </sheetData>
  <sheetProtection selectLockedCells="1" selectUnlockedCells="1"/>
  <mergeCells count="6">
    <mergeCell ref="AF5:AO5"/>
    <mergeCell ref="AP5:AY5"/>
    <mergeCell ref="A5:A6"/>
    <mergeCell ref="B5:K5"/>
    <mergeCell ref="L5:U5"/>
    <mergeCell ref="V5:AE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2016-12-28T16:37:16Z</dcterms:created>
  <dcterms:modified xsi:type="dcterms:W3CDTF">2022-08-02T12:52:25Z</dcterms:modified>
</cp:coreProperties>
</file>